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1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Pol'!$A$1:$U$31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21" i="12"/>
  <c r="AC21" i="12"/>
  <c r="AD21" i="12"/>
  <c r="G8" i="12"/>
  <c r="G9" i="12"/>
  <c r="I9" i="12"/>
  <c r="I8" i="12" s="1"/>
  <c r="K9" i="12"/>
  <c r="M9" i="12"/>
  <c r="O9" i="12"/>
  <c r="Q9" i="12"/>
  <c r="Q8" i="12" s="1"/>
  <c r="U9" i="12"/>
  <c r="G10" i="12"/>
  <c r="M10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6" i="12"/>
  <c r="G15" i="12" s="1"/>
  <c r="I16" i="12"/>
  <c r="I15" i="12" s="1"/>
  <c r="K16" i="12"/>
  <c r="K15" i="12" s="1"/>
  <c r="O16" i="12"/>
  <c r="O15" i="12" s="1"/>
  <c r="Q16" i="12"/>
  <c r="Q15" i="12" s="1"/>
  <c r="U16" i="12"/>
  <c r="U15" i="12" s="1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I20" i="1"/>
  <c r="I19" i="1"/>
  <c r="I18" i="1"/>
  <c r="I17" i="1"/>
  <c r="I16" i="1"/>
  <c r="I49" i="1"/>
  <c r="G27" i="1"/>
  <c r="F40" i="1"/>
  <c r="G23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G24" i="1"/>
  <c r="G29" i="1" s="1"/>
  <c r="G28" i="1"/>
  <c r="M8" i="12"/>
  <c r="M16" i="12"/>
  <c r="M15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<sst xmlns="http://schemas.openxmlformats.org/spreadsheetml/2006/main" count="163" uniqueCount="105">
  <si>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</si>
  <si>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</si>
  <si>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</si>
  <si>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</si>
  <si>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</si>
  <si>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</si>
  <si>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</si>
  <si>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</si>
  <si>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</si>
  <si>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</si>
  <si>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</si>
  <si>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</si>
  <si>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</si>
  <si>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</si>
  <si>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</si>
  <si>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</si>
  <si>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</si>
  <si>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</si>
  <si>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</si>
  <si>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</si>
  <si>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</si>
  <si>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</si>
  <si>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</si>
  <si>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</si>
  <si>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</si>
  <si>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</si>
  <si>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</si>
  <si>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</si>
  <si>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</si>
  <si>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</si>
  <si>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</si>
  <si>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</si>
  <si>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</si>
  <si>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</si>
  <si>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</si>
  <si>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</si>
  <si>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</si>
  <si>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</si>
  <si>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</si>
  <si>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</si>
  <si>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</si>
  <si>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</si>
  <si>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</si>
  <si>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hřiště ... škola Kolín, Kutnohorská</t>
  </si>
  <si>
    <t>Celkem za stavbu</t>
  </si>
  <si>
    <t>CZK</t>
  </si>
  <si>
    <t>Rekapitulace dílů</t>
  </si>
  <si>
    <t>Typ dílu</t>
  </si>
  <si>
    <t>VN</t>
  </si>
  <si>
    <t>000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</si>
  <si>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</si>
  <si>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</si>
  <si>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</si>
  <si>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</si>
  <si>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</si>
  <si>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</si>
  <si>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</si>
  <si>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</si>
  <si>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</si>
  <si>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</si>
  <si>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</si>
  <si>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</si>
  <si>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</si>
  <si>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</si>
  <si>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</si>
  <si>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</si>
  <si>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</si>
  <si>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</si>
  <si>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</si>
  <si>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</si>
  <si>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</si>
  <si>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</si>
  <si>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</si>
  <si>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</si>
  <si>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</si>
  <si>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</si>
  <si>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</si>
  <si>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</si>
  <si>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005111010R</t>
  </si>
  <si>
    <t xml:space="preserve">Vytýčení stavby </t>
  </si>
  <si>
    <t>Soubor</t>
  </si>
  <si>
    <t>POL1_0</t>
  </si>
  <si>
    <t>005111021R</t>
  </si>
  <si>
    <t>Vytyčení inženýrských sítí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</si>
  <si>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</si>
  <si>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</si>
  <si>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</si>
  <si>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</si>
  <si>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</si>
  <si>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</si>
  <si>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005124010R</t>
  </si>
  <si>
    <t>Koordinační činnost</t>
  </si>
  <si>
    <t>004111020R</t>
  </si>
  <si>
    <t>Vypracování dílenské dokumentace na oplocení</t>
  </si>
  <si>
    <t>005211080R</t>
  </si>
  <si>
    <t>Bezpečnostní a hygienická opatření na staveništi</t>
  </si>
  <si>
    <t>005241010R</t>
  </si>
  <si>
    <t>Dokumentace skutečného provedení</t>
  </si>
  <si>
    <t>005241020R</t>
  </si>
  <si>
    <t xml:space="preserve">Geodetické zaměření skutečného provedení  </t>
  </si>
  <si>
    <t/>
  </si>
  <si>
    <t>SUM</t>
  </si>
  <si>
    <t>POPUZIV</t>
  </si>
  <si>
    <t>END</t>
  </si>
  <si>
    <t>SO 00.1 Vedlejší a ostatní náklady k SO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</si>
</sst>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horizontal="center"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72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2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4" customHeight="1" x14ac:dyDescent="0.2">
      <c r="A3" s="4"/>
      <c r="B3" s="111" t="s">
        <v>41</v>
      </c>
      <c r="C3" s="106"/>
      <c r="D3" s="112"/>
      <c r="E3" s="112" t="s">
        <v>104</v>
      </c>
      <c r="F3" s="113"/>
      <c r="G3" s="113"/>
      <c r="H3" s="106"/>
      <c r="I3" s="114"/>
      <c r="J3" s="115"/>
    </row>
    <row r="4" spans="1:15" ht="23.25" customHeight="1" x14ac:dyDescent="0.2">
      <c r="A4" s="4"/>
      <c r="B4" s="116" t="s">
        <v>42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48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50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42540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Pol'!AC21</f>
        <v>0</v>
      </c>
      <c r="G39" s="148">
        <f>' Pol'!AD21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46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47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48</v>
      </c>
      <c r="C47" s="172" t="s">
        <v>26</v>
      </c>
      <c r="D47" s="173"/>
      <c r="E47" s="173"/>
      <c r="F47" s="177" t="s">
        <v>48</v>
      </c>
      <c r="G47" s="178"/>
      <c r="H47" s="178"/>
      <c r="I47" s="179">
        <f>' Pol'!G8</f>
        <v>0</v>
      </c>
      <c r="J47" s="179"/>
    </row>
    <row r="48" spans="1:10" ht="25.5" customHeight="1" x14ac:dyDescent="0.2">
      <c r="A48" s="163"/>
      <c r="B48" s="174" t="s">
        <v>49</v>
      </c>
      <c r="C48" s="175" t="s">
        <v>27</v>
      </c>
      <c r="D48" s="176"/>
      <c r="E48" s="176"/>
      <c r="F48" s="180" t="s">
        <v>23</v>
      </c>
      <c r="G48" s="181"/>
      <c r="H48" s="181"/>
      <c r="I48" s="182">
        <f>' Pol'!G15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I49:J49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0" t="s">
        <v>6</v>
      </c>
      <c r="B1" s="190"/>
      <c r="C1" s="190"/>
      <c r="D1" s="190"/>
      <c r="E1" s="190"/>
      <c r="F1" s="190"/>
      <c r="G1" s="190"/>
      <c r="AE1" t="s">
        <v>52</v>
      </c>
    </row>
    <row r="2" spans="1:60" ht="24.95" customHeight="1" x14ac:dyDescent="0.2">
      <c r="A2" s="197" t="s">
        <v>51</v>
      </c>
      <c r="B2" s="191"/>
      <c r="C2" s="192" t="s">
        <v>43</v>
      </c>
      <c r="D2" s="193"/>
      <c r="E2" s="193"/>
      <c r="F2" s="193"/>
      <c r="G2" s="199"/>
      <c r="AE2" t="s">
        <v>53</v>
      </c>
    </row>
    <row r="3" spans="1:60" ht="24.95" hidden="1" customHeight="1" x14ac:dyDescent="0.2">
      <c r="A3" s="198" t="s">
        <v>7</v>
      </c>
      <c r="B3" s="195"/>
      <c r="C3" s="194"/>
      <c r="D3" s="194"/>
      <c r="E3" s="194"/>
      <c r="F3" s="194"/>
      <c r="G3" s="200"/>
      <c r="AE3" t="s">
        <v>54</v>
      </c>
    </row>
    <row r="4" spans="1:60" ht="24.95" hidden="1" customHeight="1" x14ac:dyDescent="0.2">
      <c r="A4" s="198" t="s">
        <v>8</v>
      </c>
      <c r="B4" s="195"/>
      <c r="C4" s="196"/>
      <c r="D4" s="194"/>
      <c r="E4" s="194"/>
      <c r="F4" s="194"/>
      <c r="G4" s="200"/>
      <c r="AE4" t="s">
        <v>55</v>
      </c>
    </row>
    <row r="5" spans="1:60" hidden="1" x14ac:dyDescent="0.2">
      <c r="A5" s="201" t="s">
        <v>56</v>
      </c>
      <c r="B5" s="202"/>
      <c r="C5" s="203"/>
      <c r="D5" s="204"/>
      <c r="E5" s="205"/>
      <c r="F5" s="205"/>
      <c r="G5" s="206"/>
      <c r="AE5" t="s">
        <v>57</v>
      </c>
    </row>
    <row r="6" spans="1:60" x14ac:dyDescent="0.2">
      <c r="D6" s="189"/>
    </row>
    <row r="7" spans="1:60" ht="38.25" x14ac:dyDescent="0.2">
      <c r="A7" s="211" t="s">
        <v>58</v>
      </c>
      <c r="B7" s="212" t="s">
        <v>59</v>
      </c>
      <c r="C7" s="212" t="s">
        <v>60</v>
      </c>
      <c r="D7" s="228" t="s">
        <v>61</v>
      </c>
      <c r="E7" s="211" t="s">
        <v>62</v>
      </c>
      <c r="F7" s="207" t="s">
        <v>63</v>
      </c>
      <c r="G7" s="229" t="s">
        <v>28</v>
      </c>
      <c r="H7" s="230" t="s">
        <v>29</v>
      </c>
      <c r="I7" s="230" t="s">
        <v>64</v>
      </c>
      <c r="J7" s="230" t="s">
        <v>30</v>
      </c>
      <c r="K7" s="230" t="s">
        <v>65</v>
      </c>
      <c r="L7" s="230" t="s">
        <v>66</v>
      </c>
      <c r="M7" s="230" t="s">
        <v>67</v>
      </c>
      <c r="N7" s="230" t="s">
        <v>68</v>
      </c>
      <c r="O7" s="230" t="s">
        <v>69</v>
      </c>
      <c r="P7" s="230" t="s">
        <v>70</v>
      </c>
      <c r="Q7" s="230" t="s">
        <v>71</v>
      </c>
      <c r="R7" s="230" t="s">
        <v>72</v>
      </c>
      <c r="S7" s="230" t="s">
        <v>73</v>
      </c>
      <c r="T7" s="230" t="s">
        <v>74</v>
      </c>
      <c r="U7" s="214" t="s">
        <v>75</v>
      </c>
    </row>
    <row r="8" spans="1:60" x14ac:dyDescent="0.2">
      <c r="A8" s="231" t="s">
        <v>76</v>
      </c>
      <c r="B8" s="232" t="s">
        <v>48</v>
      </c>
      <c r="C8" s="233" t="s">
        <v>26</v>
      </c>
      <c r="D8" s="234"/>
      <c r="E8" s="235"/>
      <c r="F8" s="236"/>
      <c r="G8" s="236">
        <f>SUMIF(AE9:AE14,"&lt;&gt;NOR",G9:G14)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13"/>
      <c r="O8" s="213">
        <f>SUM(O9:O14)</f>
        <v>0</v>
      </c>
      <c r="P8" s="213"/>
      <c r="Q8" s="213">
        <f>SUM(Q9:Q14)</f>
        <v>0</v>
      </c>
      <c r="R8" s="213"/>
      <c r="S8" s="213"/>
      <c r="T8" s="231"/>
      <c r="U8" s="213">
        <f>SUM(U9:U14)</f>
        <v>0</v>
      </c>
      <c r="AE8" t="s">
        <v>77</v>
      </c>
    </row>
    <row r="9" spans="1:60" outlineLevel="1" x14ac:dyDescent="0.2">
      <c r="A9" s="209">
        <v>1</v>
      </c>
      <c r="B9" s="215" t="s">
        <v>78</v>
      </c>
      <c r="C9" s="260" t="s">
        <v>79</v>
      </c>
      <c r="D9" s="217" t="s">
        <v>80</v>
      </c>
      <c r="E9" s="223">
        <v>1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8">
        <v>0</v>
      </c>
      <c r="O9" s="218">
        <f>ROUND(E9*N9,5)</f>
        <v>0</v>
      </c>
      <c r="P9" s="218">
        <v>0</v>
      </c>
      <c r="Q9" s="218">
        <f>ROUND(E9*P9,5)</f>
        <v>0</v>
      </c>
      <c r="R9" s="218"/>
      <c r="S9" s="218"/>
      <c r="T9" s="219">
        <v>0</v>
      </c>
      <c r="U9" s="218">
        <f>ROUND(E9*T9,2)</f>
        <v>0</v>
      </c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81</v>
      </c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>
        <v>2</v>
      </c>
      <c r="B10" s="215" t="s">
        <v>82</v>
      </c>
      <c r="C10" s="260" t="s">
        <v>83</v>
      </c>
      <c r="D10" s="217" t="s">
        <v>80</v>
      </c>
      <c r="E10" s="223">
        <v>1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18">
        <v>0</v>
      </c>
      <c r="O10" s="218">
        <f>ROUND(E10*N10,5)</f>
        <v>0</v>
      </c>
      <c r="P10" s="218">
        <v>0</v>
      </c>
      <c r="Q10" s="218">
        <f>ROUND(E10*P10,5)</f>
        <v>0</v>
      </c>
      <c r="R10" s="218"/>
      <c r="S10" s="218"/>
      <c r="T10" s="219">
        <v>0</v>
      </c>
      <c r="U10" s="218">
        <f>ROUND(E10*T10,2)</f>
        <v>0</v>
      </c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81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>
        <v>3</v>
      </c>
      <c r="B11" s="215" t="s">
        <v>84</v>
      </c>
      <c r="C11" s="260" t="s">
        <v>85</v>
      </c>
      <c r="D11" s="217" t="s">
        <v>80</v>
      </c>
      <c r="E11" s="223">
        <v>1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18">
        <v>0</v>
      </c>
      <c r="O11" s="218">
        <f>ROUND(E11*N11,5)</f>
        <v>0</v>
      </c>
      <c r="P11" s="218">
        <v>0</v>
      </c>
      <c r="Q11" s="218">
        <f>ROUND(E11*P11,5)</f>
        <v>0</v>
      </c>
      <c r="R11" s="218"/>
      <c r="S11" s="218"/>
      <c r="T11" s="219">
        <v>0</v>
      </c>
      <c r="U11" s="218">
        <f>ROUND(E11*T11,2)</f>
        <v>0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81</v>
      </c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>
        <v>4</v>
      </c>
      <c r="B12" s="215" t="s">
        <v>86</v>
      </c>
      <c r="C12" s="260" t="s">
        <v>87</v>
      </c>
      <c r="D12" s="217" t="s">
        <v>80</v>
      </c>
      <c r="E12" s="223">
        <v>1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18">
        <v>0</v>
      </c>
      <c r="O12" s="218">
        <f>ROUND(E12*N12,5)</f>
        <v>0</v>
      </c>
      <c r="P12" s="218">
        <v>0</v>
      </c>
      <c r="Q12" s="218">
        <f>ROUND(E12*P12,5)</f>
        <v>0</v>
      </c>
      <c r="R12" s="218"/>
      <c r="S12" s="218"/>
      <c r="T12" s="219">
        <v>0</v>
      </c>
      <c r="U12" s="218">
        <f>ROUND(E12*T12,2)</f>
        <v>0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81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>
        <v>5</v>
      </c>
      <c r="B13" s="215" t="s">
        <v>88</v>
      </c>
      <c r="C13" s="260" t="s">
        <v>89</v>
      </c>
      <c r="D13" s="217" t="s">
        <v>80</v>
      </c>
      <c r="E13" s="223">
        <v>1</v>
      </c>
      <c r="F13" s="225"/>
      <c r="G13" s="226">
        <f>ROUND(E13*F13,2)</f>
        <v>0</v>
      </c>
      <c r="H13" s="225"/>
      <c r="I13" s="226">
        <f>ROUND(E13*H13,2)</f>
        <v>0</v>
      </c>
      <c r="J13" s="225"/>
      <c r="K13" s="226">
        <f>ROUND(E13*J13,2)</f>
        <v>0</v>
      </c>
      <c r="L13" s="226">
        <v>21</v>
      </c>
      <c r="M13" s="226">
        <f>G13*(1+L13/100)</f>
        <v>0</v>
      </c>
      <c r="N13" s="218">
        <v>0</v>
      </c>
      <c r="O13" s="218">
        <f>ROUND(E13*N13,5)</f>
        <v>0</v>
      </c>
      <c r="P13" s="218">
        <v>0</v>
      </c>
      <c r="Q13" s="218">
        <f>ROUND(E13*P13,5)</f>
        <v>0</v>
      </c>
      <c r="R13" s="218"/>
      <c r="S13" s="218"/>
      <c r="T13" s="219">
        <v>0</v>
      </c>
      <c r="U13" s="218">
        <f>ROUND(E13*T13,2)</f>
        <v>0</v>
      </c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81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>
        <v>6</v>
      </c>
      <c r="B14" s="215" t="s">
        <v>90</v>
      </c>
      <c r="C14" s="260" t="s">
        <v>91</v>
      </c>
      <c r="D14" s="217" t="s">
        <v>80</v>
      </c>
      <c r="E14" s="223">
        <v>1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8">
        <v>0</v>
      </c>
      <c r="O14" s="218">
        <f>ROUND(E14*N14,5)</f>
        <v>0</v>
      </c>
      <c r="P14" s="218">
        <v>0</v>
      </c>
      <c r="Q14" s="218">
        <f>ROUND(E14*P14,5)</f>
        <v>0</v>
      </c>
      <c r="R14" s="218"/>
      <c r="S14" s="218"/>
      <c r="T14" s="219">
        <v>0</v>
      </c>
      <c r="U14" s="218">
        <f>ROUND(E14*T14,2)</f>
        <v>0</v>
      </c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81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">
      <c r="A15" s="210" t="s">
        <v>76</v>
      </c>
      <c r="B15" s="216" t="s">
        <v>49</v>
      </c>
      <c r="C15" s="261" t="s">
        <v>27</v>
      </c>
      <c r="D15" s="220"/>
      <c r="E15" s="224"/>
      <c r="F15" s="227"/>
      <c r="G15" s="227">
        <f>SUMIF(AE16:AE19,"&lt;&gt;NOR",G16:G19)</f>
        <v>0</v>
      </c>
      <c r="H15" s="227"/>
      <c r="I15" s="227">
        <f>SUM(I16:I19)</f>
        <v>0</v>
      </c>
      <c r="J15" s="227"/>
      <c r="K15" s="227">
        <f>SUM(K16:K19)</f>
        <v>0</v>
      </c>
      <c r="L15" s="227"/>
      <c r="M15" s="227">
        <f>SUM(M16:M19)</f>
        <v>0</v>
      </c>
      <c r="N15" s="221"/>
      <c r="O15" s="221">
        <f>SUM(O16:O19)</f>
        <v>0</v>
      </c>
      <c r="P15" s="221"/>
      <c r="Q15" s="221">
        <f>SUM(Q16:Q19)</f>
        <v>0</v>
      </c>
      <c r="R15" s="221"/>
      <c r="S15" s="221"/>
      <c r="T15" s="222"/>
      <c r="U15" s="221">
        <f>SUM(U16:U19)</f>
        <v>0</v>
      </c>
      <c r="AE15" t="s">
        <v>77</v>
      </c>
    </row>
    <row r="16" spans="1:60" outlineLevel="1" x14ac:dyDescent="0.2">
      <c r="A16" s="209">
        <v>7</v>
      </c>
      <c r="B16" s="215" t="s">
        <v>92</v>
      </c>
      <c r="C16" s="260" t="s">
        <v>93</v>
      </c>
      <c r="D16" s="217" t="s">
        <v>80</v>
      </c>
      <c r="E16" s="223">
        <v>1</v>
      </c>
      <c r="F16" s="225"/>
      <c r="G16" s="226">
        <f>ROUND(E16*F16,2)</f>
        <v>0</v>
      </c>
      <c r="H16" s="225"/>
      <c r="I16" s="226">
        <f>ROUND(E16*H16,2)</f>
        <v>0</v>
      </c>
      <c r="J16" s="225"/>
      <c r="K16" s="226">
        <f>ROUND(E16*J16,2)</f>
        <v>0</v>
      </c>
      <c r="L16" s="226">
        <v>21</v>
      </c>
      <c r="M16" s="226">
        <f>G16*(1+L16/100)</f>
        <v>0</v>
      </c>
      <c r="N16" s="218">
        <v>0</v>
      </c>
      <c r="O16" s="218">
        <f>ROUND(E16*N16,5)</f>
        <v>0</v>
      </c>
      <c r="P16" s="218">
        <v>0</v>
      </c>
      <c r="Q16" s="218">
        <f>ROUND(E16*P16,5)</f>
        <v>0</v>
      </c>
      <c r="R16" s="218"/>
      <c r="S16" s="218"/>
      <c r="T16" s="219">
        <v>0</v>
      </c>
      <c r="U16" s="218">
        <f>ROUND(E16*T16,2)</f>
        <v>0</v>
      </c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81</v>
      </c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>
        <v>8</v>
      </c>
      <c r="B17" s="215" t="s">
        <v>94</v>
      </c>
      <c r="C17" s="260" t="s">
        <v>95</v>
      </c>
      <c r="D17" s="217" t="s">
        <v>80</v>
      </c>
      <c r="E17" s="223">
        <v>1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18">
        <v>0</v>
      </c>
      <c r="O17" s="218">
        <f>ROUND(E17*N17,5)</f>
        <v>0</v>
      </c>
      <c r="P17" s="218">
        <v>0</v>
      </c>
      <c r="Q17" s="218">
        <f>ROUND(E17*P17,5)</f>
        <v>0</v>
      </c>
      <c r="R17" s="218"/>
      <c r="S17" s="218"/>
      <c r="T17" s="219">
        <v>0</v>
      </c>
      <c r="U17" s="218">
        <f>ROUND(E17*T17,2)</f>
        <v>0</v>
      </c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81</v>
      </c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>
        <v>9</v>
      </c>
      <c r="B18" s="215" t="s">
        <v>96</v>
      </c>
      <c r="C18" s="260" t="s">
        <v>97</v>
      </c>
      <c r="D18" s="217" t="s">
        <v>80</v>
      </c>
      <c r="E18" s="223">
        <v>1</v>
      </c>
      <c r="F18" s="225"/>
      <c r="G18" s="226">
        <f>ROUND(E18*F18,2)</f>
        <v>0</v>
      </c>
      <c r="H18" s="225"/>
      <c r="I18" s="226">
        <f>ROUND(E18*H18,2)</f>
        <v>0</v>
      </c>
      <c r="J18" s="225"/>
      <c r="K18" s="226">
        <f>ROUND(E18*J18,2)</f>
        <v>0</v>
      </c>
      <c r="L18" s="226">
        <v>21</v>
      </c>
      <c r="M18" s="226">
        <f>G18*(1+L18/100)</f>
        <v>0</v>
      </c>
      <c r="N18" s="218">
        <v>0</v>
      </c>
      <c r="O18" s="218">
        <f>ROUND(E18*N18,5)</f>
        <v>0</v>
      </c>
      <c r="P18" s="218">
        <v>0</v>
      </c>
      <c r="Q18" s="218">
        <f>ROUND(E18*P18,5)</f>
        <v>0</v>
      </c>
      <c r="R18" s="218"/>
      <c r="S18" s="218"/>
      <c r="T18" s="219">
        <v>0</v>
      </c>
      <c r="U18" s="218">
        <f>ROUND(E18*T18,2)</f>
        <v>0</v>
      </c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81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37">
        <v>10</v>
      </c>
      <c r="B19" s="238" t="s">
        <v>98</v>
      </c>
      <c r="C19" s="262" t="s">
        <v>99</v>
      </c>
      <c r="D19" s="239" t="s">
        <v>80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3">
        <v>0</v>
      </c>
      <c r="O19" s="243">
        <f>ROUND(E19*N19,5)</f>
        <v>0</v>
      </c>
      <c r="P19" s="243">
        <v>0</v>
      </c>
      <c r="Q19" s="243">
        <f>ROUND(E19*P19,5)</f>
        <v>0</v>
      </c>
      <c r="R19" s="243"/>
      <c r="S19" s="243"/>
      <c r="T19" s="244">
        <v>0</v>
      </c>
      <c r="U19" s="243">
        <f>ROUND(E19*T19,2)</f>
        <v>0</v>
      </c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81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x14ac:dyDescent="0.2">
      <c r="A20" s="6"/>
      <c r="B20" s="7" t="s">
        <v>100</v>
      </c>
      <c r="C20" s="263" t="s">
        <v>100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 x14ac:dyDescent="0.2">
      <c r="A21" s="245"/>
      <c r="B21" s="246">
        <v>26</v>
      </c>
      <c r="C21" s="264" t="s">
        <v>100</v>
      </c>
      <c r="D21" s="247"/>
      <c r="E21" s="248"/>
      <c r="F21" s="248"/>
      <c r="G21" s="259">
        <f>G8+G15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101</v>
      </c>
    </row>
    <row r="22" spans="1:60" x14ac:dyDescent="0.2">
      <c r="A22" s="6"/>
      <c r="B22" s="7" t="s">
        <v>100</v>
      </c>
      <c r="C22" s="263" t="s">
        <v>100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100</v>
      </c>
      <c r="C23" s="263" t="s">
        <v>100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49">
        <v>33</v>
      </c>
      <c r="B24" s="249"/>
      <c r="C24" s="265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50"/>
      <c r="B25" s="251"/>
      <c r="C25" s="266"/>
      <c r="D25" s="251"/>
      <c r="E25" s="251"/>
      <c r="F25" s="251"/>
      <c r="G25" s="25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102</v>
      </c>
    </row>
    <row r="26" spans="1:60" x14ac:dyDescent="0.2">
      <c r="A26" s="253"/>
      <c r="B26" s="254"/>
      <c r="C26" s="267"/>
      <c r="D26" s="254"/>
      <c r="E26" s="254"/>
      <c r="F26" s="254"/>
      <c r="G26" s="25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53"/>
      <c r="B27" s="254"/>
      <c r="C27" s="267"/>
      <c r="D27" s="254"/>
      <c r="E27" s="254"/>
      <c r="F27" s="254"/>
      <c r="G27" s="25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53"/>
      <c r="B28" s="254"/>
      <c r="C28" s="267"/>
      <c r="D28" s="254"/>
      <c r="E28" s="254"/>
      <c r="F28" s="254"/>
      <c r="G28" s="25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6"/>
      <c r="B29" s="257"/>
      <c r="C29" s="268"/>
      <c r="D29" s="257"/>
      <c r="E29" s="257"/>
      <c r="F29" s="257"/>
      <c r="G29" s="25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100</v>
      </c>
      <c r="C30" s="263" t="s">
        <v>100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69"/>
      <c r="D31" s="189"/>
      <c r="AE31" t="s">
        <v>103</v>
      </c>
    </row>
    <row r="32" spans="1:60" x14ac:dyDescent="0.2">
      <c r="D32" s="189"/>
    </row>
    <row r="33" spans="4:4" x14ac:dyDescent="0.2">
      <c r="D33" s="189"/>
    </row>
    <row r="34" spans="4:4" x14ac:dyDescent="0.2">
      <c r="D34" s="189"/>
    </row>
    <row r="35" spans="4:4" x14ac:dyDescent="0.2">
      <c r="D35" s="189"/>
    </row>
    <row r="36" spans="4:4" x14ac:dyDescent="0.2">
      <c r="D36" s="189"/>
    </row>
    <row r="37" spans="4:4" x14ac:dyDescent="0.2">
      <c r="D37" s="189"/>
    </row>
    <row r="38" spans="4:4" x14ac:dyDescent="0.2">
      <c r="D38" s="189"/>
    </row>
    <row r="39" spans="4:4" x14ac:dyDescent="0.2">
      <c r="D39" s="189"/>
    </row>
    <row r="40" spans="4:4" x14ac:dyDescent="0.2">
      <c r="D40" s="189"/>
    </row>
    <row r="41" spans="4:4" x14ac:dyDescent="0.2">
      <c r="D41" s="189"/>
    </row>
    <row r="42" spans="4:4" x14ac:dyDescent="0.2">
      <c r="D42" s="189"/>
    </row>
    <row r="43" spans="4:4" x14ac:dyDescent="0.2">
      <c r="D43" s="189"/>
    </row>
    <row r="44" spans="4:4" x14ac:dyDescent="0.2">
      <c r="D44" s="189"/>
    </row>
    <row r="45" spans="4:4" x14ac:dyDescent="0.2">
      <c r="D45" s="189"/>
    </row>
    <row r="46" spans="4:4" x14ac:dyDescent="0.2">
      <c r="D46" s="189"/>
    </row>
    <row r="47" spans="4:4" x14ac:dyDescent="0.2">
      <c r="D47" s="189"/>
    </row>
    <row r="48" spans="4:4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mergeCells count="6">
    <mergeCell ref="A1:G1"/>
    <mergeCell ref="C2:G2"/>
    <mergeCell ref="C3:G3"/>
    <mergeCell ref="C4:G4"/>
    <mergeCell ref="A24:C24"/>
    <mergeCell ref="A25:G2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2016-06-19T19:22:50Z</dcterms:modified>
</cp:coreProperties>
</file>